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4735" windowHeight="12210" tabRatio="220" activeTab="0"/>
  </bookViews>
  <sheets>
    <sheet name="II. KRUG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<sst xmlns="http://schemas.openxmlformats.org/spreadsheetml/2006/main" count="21" uniqueCount="21">
  <si>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Ivo Josipović</t>
  </si>
  <si>
    <t>Milan Bandić</t>
  </si>
  <si>
    <t>Pregrada</t>
  </si>
  <si>
    <t>Pregrada Vrhi</t>
  </si>
  <si>
    <t>Bušin</t>
  </si>
  <si>
    <t>Klenice</t>
  </si>
  <si>
    <t>Valentinovo</t>
  </si>
  <si>
    <t>Sopot</t>
  </si>
  <si>
    <t>Vinagora</t>
  </si>
  <si>
    <t>Stipernica</t>
  </si>
  <si>
    <t>Gorjakovo</t>
  </si>
  <si>
    <t>Cigrovec</t>
  </si>
  <si>
    <t>Benkovo</t>
  </si>
  <si>
    <t>Plemeščina</t>
  </si>
  <si>
    <t>Kostel</t>
  </si>
  <si>
    <t>Upisano birača</t>
  </si>
  <si>
    <t>Glasovalo</t>
  </si>
  <si>
    <t>Nevežećih listića</t>
  </si>
  <si>
    <t>Važećih listića</t>
  </si>
  <si>
    <t>Izlaznost:</t>
  </si>
  <si>
    <t>NESLUŽBENI REZULTATI 2. KRUGA PREDSJEDNIČKIH IZBORA 10.01.2010.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</si>
</sst>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[$-41A]d\.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20"/>
      <color indexed="8"/>
      <name val="Calibri"/>
      <family val="0"/>
    </font>
    <font>
      <b/>
      <sz val="32"/>
      <color indexed="9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18"/>
      <name val="Calibri"/>
      <family val="2"/>
    </font>
    <font>
      <b/>
      <sz val="14"/>
      <color indexed="9"/>
      <name val="Calibri"/>
      <family val="2"/>
    </font>
    <font>
      <b/>
      <sz val="14"/>
      <color indexed="16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3" tint="-0.24997000396251678"/>
      <name val="Calibri"/>
      <family val="2"/>
    </font>
    <font>
      <b/>
      <sz val="14"/>
      <color theme="0"/>
      <name val="Calibri"/>
      <family val="2"/>
    </font>
    <font>
      <b/>
      <sz val="14"/>
      <color theme="5" tint="-0.4999699890613556"/>
      <name val="Calibri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33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4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 style="thin"/>
      <right style="thin">
        <color theme="1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thin">
        <color theme="1"/>
      </left>
      <right style="thin"/>
      <top style="thin">
        <color theme="1"/>
      </top>
      <bottom style="thin"/>
    </border>
    <border>
      <left style="thin"/>
      <right style="thin"/>
      <top style="thin">
        <color theme="1"/>
      </top>
      <bottom style="thin"/>
    </border>
    <border>
      <left style="thin"/>
      <right style="thin">
        <color theme="1"/>
      </right>
      <top style="thin">
        <color theme="1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2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5" fillId="34" borderId="17" xfId="0" applyFont="1" applyFill="1" applyBorder="1" applyAlignment="1">
      <alignment horizontal="center" vertical="top" wrapText="1"/>
    </xf>
    <xf numFmtId="0" fontId="45" fillId="34" borderId="18" xfId="0" applyFont="1" applyFill="1" applyBorder="1" applyAlignment="1">
      <alignment horizontal="center" vertical="top" wrapText="1"/>
    </xf>
    <xf numFmtId="0" fontId="45" fillId="34" borderId="19" xfId="0" applyFont="1" applyFill="1" applyBorder="1" applyAlignment="1">
      <alignment horizontal="center" vertical="top" wrapText="1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0" fillId="0" borderId="20" xfId="0" applyBorder="1" applyAlignment="1">
      <alignment/>
    </xf>
    <xf numFmtId="0" fontId="45" fillId="0" borderId="10" xfId="0" applyFont="1" applyBorder="1" applyAlignment="1">
      <alignment/>
    </xf>
    <xf numFmtId="9" fontId="46" fillId="33" borderId="0" xfId="57" applyFont="1" applyFill="1" applyAlignment="1">
      <alignment horizontal="center" vertical="center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vertical="center"/>
    </xf>
    <xf numFmtId="0" fontId="47" fillId="35" borderId="13" xfId="0" applyFont="1" applyFill="1" applyBorder="1" applyAlignment="1">
      <alignment horizontal="center"/>
    </xf>
    <xf numFmtId="10" fontId="48" fillId="36" borderId="13" xfId="0" applyNumberFormat="1" applyFont="1" applyFill="1" applyBorder="1" applyAlignment="1">
      <alignment horizontal="center"/>
    </xf>
    <xf numFmtId="0" fontId="49" fillId="37" borderId="13" xfId="0" applyFont="1" applyFill="1" applyBorder="1" applyAlignment="1">
      <alignment horizontal="center"/>
    </xf>
    <xf numFmtId="10" fontId="48" fillId="38" borderId="13" xfId="0" applyNumberFormat="1" applyFont="1" applyFill="1" applyBorder="1" applyAlignment="1">
      <alignment horizontal="center"/>
    </xf>
    <xf numFmtId="0" fontId="48" fillId="39" borderId="13" xfId="0" applyFont="1" applyFill="1" applyBorder="1" applyAlignment="1">
      <alignment horizontal="center"/>
    </xf>
    <xf numFmtId="0" fontId="48" fillId="40" borderId="13" xfId="0" applyFont="1" applyFill="1" applyBorder="1" applyAlignment="1">
      <alignment horizontal="center"/>
    </xf>
    <xf numFmtId="0" fontId="50" fillId="35" borderId="13" xfId="0" applyFont="1" applyFill="1" applyBorder="1" applyAlignment="1">
      <alignment horizontal="center" vertical="center"/>
    </xf>
    <xf numFmtId="0" fontId="50" fillId="37" borderId="13" xfId="0" applyFont="1" applyFill="1" applyBorder="1" applyAlignment="1">
      <alignment horizontal="center" vertical="center"/>
    </xf>
    <xf numFmtId="0" fontId="34" fillId="0" borderId="3" xfId="48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75"/>
          <c:y val="0.087"/>
          <c:w val="0.6445"/>
          <c:h val="0.8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2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2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'II. KRUG'!$A$9:$B$10</c:f>
              <c:multiLvlStrCache/>
            </c:multiLvlStrRef>
          </c:cat>
          <c:val>
            <c:numRef>
              <c:f>'II. KRUG'!$P$9:$P$10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25"/>
          <c:y val="0.02425"/>
          <c:w val="0.22175"/>
          <c:h val="0.19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12</xdr:row>
      <xdr:rowOff>66675</xdr:rowOff>
    </xdr:from>
    <xdr:to>
      <xdr:col>13</xdr:col>
      <xdr:colOff>314325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3314700" y="2705100"/>
        <a:ext cx="76866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P17" sqref="P17"/>
    </sheetView>
  </sheetViews>
  <sheetFormatPr defaultColWidth="9.140625" defaultRowHeight="15"/>
  <cols>
    <col min="2" max="2" width="19.140625" style="0" customWidth="1"/>
    <col min="3" max="15" width="12.00390625" style="0" customWidth="1"/>
    <col min="16" max="16" width="17.8515625" style="0" customWidth="1"/>
    <col min="17" max="17" width="12.7109375" style="0" customWidth="1"/>
  </cols>
  <sheetData>
    <row r="1" spans="1:17" ht="20.25" thickBo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3:15" ht="15.75" thickTop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5">
      <c r="B3" s="1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8">
        <v>7</v>
      </c>
      <c r="J3" s="8">
        <v>8</v>
      </c>
      <c r="K3" s="8">
        <v>9</v>
      </c>
      <c r="L3" s="8">
        <v>10</v>
      </c>
      <c r="M3" s="8">
        <v>11</v>
      </c>
      <c r="N3" s="8">
        <v>12</v>
      </c>
      <c r="O3" s="8">
        <v>13</v>
      </c>
    </row>
    <row r="4" spans="2:15" ht="29.25" customHeight="1">
      <c r="B4" s="17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</row>
    <row r="5" spans="1:17" s="4" customFormat="1" ht="15" customHeight="1">
      <c r="A5" s="18"/>
      <c r="B5" s="15" t="s">
        <v>15</v>
      </c>
      <c r="C5" s="5">
        <v>1508</v>
      </c>
      <c r="D5" s="5">
        <v>344</v>
      </c>
      <c r="E5" s="5">
        <v>145</v>
      </c>
      <c r="F5" s="5">
        <v>87</v>
      </c>
      <c r="G5" s="5">
        <v>138</v>
      </c>
      <c r="H5" s="5">
        <v>601</v>
      </c>
      <c r="I5" s="5">
        <v>515</v>
      </c>
      <c r="J5" s="5">
        <v>253</v>
      </c>
      <c r="K5" s="5">
        <v>307</v>
      </c>
      <c r="L5" s="5">
        <v>348</v>
      </c>
      <c r="M5" s="5">
        <v>426</v>
      </c>
      <c r="N5" s="5">
        <v>509</v>
      </c>
      <c r="O5" s="5">
        <v>580</v>
      </c>
      <c r="P5" s="6">
        <f aca="true" t="shared" si="0" ref="P5:P10">SUM(C5:O5)</f>
        <v>5761</v>
      </c>
      <c r="Q5" s="23" t="s">
        <v>19</v>
      </c>
    </row>
    <row r="6" spans="1:17" s="4" customFormat="1" ht="15" customHeight="1">
      <c r="A6" s="18"/>
      <c r="B6" s="16" t="s">
        <v>16</v>
      </c>
      <c r="C6" s="20">
        <v>871</v>
      </c>
      <c r="D6" s="21">
        <v>150</v>
      </c>
      <c r="E6" s="21">
        <v>54</v>
      </c>
      <c r="F6" s="21">
        <v>45</v>
      </c>
      <c r="G6" s="21">
        <v>87</v>
      </c>
      <c r="H6" s="21">
        <v>297</v>
      </c>
      <c r="I6" s="21">
        <v>198</v>
      </c>
      <c r="J6" s="21">
        <v>115</v>
      </c>
      <c r="K6" s="21">
        <v>112</v>
      </c>
      <c r="L6" s="21">
        <v>119</v>
      </c>
      <c r="M6" s="21">
        <v>162</v>
      </c>
      <c r="N6" s="21">
        <v>225</v>
      </c>
      <c r="O6" s="22">
        <v>254</v>
      </c>
      <c r="P6" s="10">
        <f t="shared" si="0"/>
        <v>2689</v>
      </c>
      <c r="Q6" s="19">
        <f>P6/P5</f>
        <v>0.4667592431869467</v>
      </c>
    </row>
    <row r="7" spans="1:16" s="4" customFormat="1" ht="15" customHeight="1">
      <c r="A7" s="18"/>
      <c r="B7" s="16" t="s">
        <v>17</v>
      </c>
      <c r="C7" s="12">
        <v>13</v>
      </c>
      <c r="D7" s="13">
        <v>1</v>
      </c>
      <c r="E7" s="13">
        <v>1</v>
      </c>
      <c r="F7" s="13">
        <v>0</v>
      </c>
      <c r="G7" s="13">
        <v>2</v>
      </c>
      <c r="H7" s="13">
        <v>1</v>
      </c>
      <c r="I7" s="13">
        <v>3</v>
      </c>
      <c r="J7" s="13">
        <v>3</v>
      </c>
      <c r="K7" s="13">
        <v>0</v>
      </c>
      <c r="L7" s="13">
        <v>2</v>
      </c>
      <c r="M7" s="13">
        <v>1</v>
      </c>
      <c r="N7" s="13">
        <v>1</v>
      </c>
      <c r="O7" s="14">
        <v>1</v>
      </c>
      <c r="P7" s="11">
        <f t="shared" si="0"/>
        <v>29</v>
      </c>
    </row>
    <row r="8" spans="1:16" s="4" customFormat="1" ht="15" customHeight="1">
      <c r="A8" s="18"/>
      <c r="B8" s="24" t="s">
        <v>18</v>
      </c>
      <c r="C8" s="5">
        <f>C6-C7</f>
        <v>858</v>
      </c>
      <c r="D8" s="5">
        <f aca="true" t="shared" si="1" ref="D8:O8">D6-D7</f>
        <v>149</v>
      </c>
      <c r="E8" s="5">
        <f t="shared" si="1"/>
        <v>53</v>
      </c>
      <c r="F8" s="5">
        <f t="shared" si="1"/>
        <v>45</v>
      </c>
      <c r="G8" s="5">
        <f t="shared" si="1"/>
        <v>85</v>
      </c>
      <c r="H8" s="5">
        <f t="shared" si="1"/>
        <v>296</v>
      </c>
      <c r="I8" s="5">
        <f t="shared" si="1"/>
        <v>195</v>
      </c>
      <c r="J8" s="5">
        <f t="shared" si="1"/>
        <v>112</v>
      </c>
      <c r="K8" s="5">
        <f t="shared" si="1"/>
        <v>112</v>
      </c>
      <c r="L8" s="5">
        <f t="shared" si="1"/>
        <v>117</v>
      </c>
      <c r="M8" s="5">
        <f t="shared" si="1"/>
        <v>161</v>
      </c>
      <c r="N8" s="5">
        <f t="shared" si="1"/>
        <v>224</v>
      </c>
      <c r="O8" s="5">
        <f t="shared" si="1"/>
        <v>253</v>
      </c>
      <c r="P8" s="7">
        <f t="shared" si="0"/>
        <v>2660</v>
      </c>
    </row>
    <row r="9" spans="1:17" s="3" customFormat="1" ht="18.75">
      <c r="A9" s="31" t="s">
        <v>1</v>
      </c>
      <c r="B9" s="31"/>
      <c r="C9" s="25">
        <v>274</v>
      </c>
      <c r="D9" s="25">
        <v>47</v>
      </c>
      <c r="E9" s="25">
        <v>23</v>
      </c>
      <c r="F9" s="25">
        <v>18</v>
      </c>
      <c r="G9" s="25">
        <v>50</v>
      </c>
      <c r="H9" s="25">
        <v>75</v>
      </c>
      <c r="I9" s="25">
        <v>79</v>
      </c>
      <c r="J9" s="25">
        <v>51</v>
      </c>
      <c r="K9" s="25">
        <v>46</v>
      </c>
      <c r="L9" s="25">
        <v>47</v>
      </c>
      <c r="M9" s="25">
        <v>60</v>
      </c>
      <c r="N9" s="25">
        <v>70</v>
      </c>
      <c r="O9" s="25">
        <v>84</v>
      </c>
      <c r="P9" s="30">
        <f t="shared" si="0"/>
        <v>924</v>
      </c>
      <c r="Q9" s="26">
        <f>P9/P8</f>
        <v>0.3473684210526316</v>
      </c>
    </row>
    <row r="10" spans="1:17" s="3" customFormat="1" ht="18.75">
      <c r="A10" s="32" t="s">
        <v>0</v>
      </c>
      <c r="B10" s="32"/>
      <c r="C10" s="27">
        <v>584</v>
      </c>
      <c r="D10" s="27">
        <v>102</v>
      </c>
      <c r="E10" s="27">
        <v>30</v>
      </c>
      <c r="F10" s="27">
        <v>27</v>
      </c>
      <c r="G10" s="27">
        <v>35</v>
      </c>
      <c r="H10" s="27">
        <v>221</v>
      </c>
      <c r="I10" s="27">
        <v>116</v>
      </c>
      <c r="J10" s="27">
        <v>61</v>
      </c>
      <c r="K10" s="27">
        <v>66</v>
      </c>
      <c r="L10" s="27">
        <v>70</v>
      </c>
      <c r="M10" s="27">
        <v>101</v>
      </c>
      <c r="N10" s="27">
        <v>154</v>
      </c>
      <c r="O10" s="27">
        <v>169</v>
      </c>
      <c r="P10" s="29">
        <f t="shared" si="0"/>
        <v>1736</v>
      </c>
      <c r="Q10" s="28">
        <f>P10/P8</f>
        <v>0.6526315789473685</v>
      </c>
    </row>
  </sheetData>
  <sheetProtection/>
  <mergeCells count="3">
    <mergeCell ref="A9:B9"/>
    <mergeCell ref="A10:B10"/>
    <mergeCell ref="A1:Q1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2010-01-10T13:59:25Z</dcterms:created>
  <dcterms:modified xsi:type="dcterms:W3CDTF">2010-01-11T19:53:38Z</dcterms:modified>
  <cp:category/>
  <cp:version/>
  <cp:contentType/>
  <cp:contentStatus/>
</cp:coreProperties>
</file>